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CUARTO TRIMESTRE 2021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EAI!$A$1:$H$49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D39" i="4"/>
  <c r="H38" i="4"/>
  <c r="E38" i="4"/>
  <c r="H37" i="4"/>
  <c r="G37" i="4"/>
  <c r="F37" i="4"/>
  <c r="F39" i="4" s="1"/>
  <c r="E37" i="4"/>
  <c r="D37" i="4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E31" i="4"/>
  <c r="E39" i="4" s="1"/>
  <c r="H16" i="4"/>
  <c r="E16" i="4"/>
</calcChain>
</file>

<file path=xl/sharedStrings.xml><?xml version="1.0" encoding="utf-8"?>
<sst xmlns="http://schemas.openxmlformats.org/spreadsheetml/2006/main" count="104" uniqueCount="54">
  <si>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</si>
  <si>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</si>
  <si>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</si>
  <si>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</si>
  <si>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</si>
  <si>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</si>
  <si>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</si>
  <si>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</si>
  <si>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</si>
  <si>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</si>
  <si>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</si>
  <si>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</si>
  <si>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</si>
  <si>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</si>
  <si>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</si>
  <si>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</si>
  <si>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</si>
  <si>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</si>
  <si>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</si>
  <si>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</si>
  <si>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</si>
  <si>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</si>
  <si>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</si>
  <si>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</si>
  <si>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</si>
  <si>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</si>
  <si>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</si>
  <si>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</si>
  <si>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</si>
  <si>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</si>
  <si>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</si>
  <si>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</si>
  <si>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</si>
  <si>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</si>
  <si>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</si>
  <si>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</si>
  <si>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</si>
  <si>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</si>
  <si>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</si>
  <si>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</si>
  <si>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</si>
  <si>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</si>
  <si>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</si>
  <si>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</si>
  <si>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</si>
  <si>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</si>
  <si>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</si>
  <si>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</si>
  <si>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</si>
  <si>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para las Personas con Discapacidad Salamanca
Estado Analítico de Ingresos
Del 1 de Enero AL 31 DE DICIEMBRE DEL 2021</t>
  </si>
  <si>
    <t>ELABORA</t>
  </si>
  <si>
    <t>AUTORIZA</t>
  </si>
  <si>
    <t>LIC. EDUARDO GARCÍA RICO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</si>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</sst>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/>
    <xf numFmtId="0" fontId="9" fillId="0" borderId="0" xfId="9" applyFont="1" applyAlignment="1" applyProtection="1">
      <alignment vertical="top" wrapText="1"/>
      <protection locked="0"/>
    </xf>
    <xf numFmtId="4" fontId="9" fillId="0" borderId="0" xfId="9" applyNumberFormat="1" applyFont="1" applyAlignment="1" applyProtection="1">
      <alignment vertical="top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9" fillId="0" borderId="0" xfId="9" applyFont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0" borderId="0" xfId="9" applyFont="1" applyFill="1" applyAlignment="1" applyProtection="1">
      <alignment vertical="top" wrapText="1"/>
      <protection locked="0"/>
    </xf>
    <xf numFmtId="0" fontId="9" fillId="0" borderId="0" xfId="9" applyFont="1" applyFill="1" applyAlignment="1" applyProtection="1">
      <alignment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topLeftCell="A37" zoomScaleNormal="100" workbookViewId="0">
      <selection activeCell="D61" sqref="D6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5" t="s">
        <v>49</v>
      </c>
      <c r="B1" s="56"/>
      <c r="C1" s="56"/>
      <c r="D1" s="56"/>
      <c r="E1" s="56"/>
      <c r="F1" s="56"/>
      <c r="G1" s="56"/>
      <c r="H1" s="57"/>
    </row>
    <row r="2" spans="1:9" s="3" customFormat="1" x14ac:dyDescent="0.2">
      <c r="A2" s="58" t="s">
        <v>14</v>
      </c>
      <c r="B2" s="59"/>
      <c r="C2" s="56" t="s">
        <v>22</v>
      </c>
      <c r="D2" s="56"/>
      <c r="E2" s="56"/>
      <c r="F2" s="56"/>
      <c r="G2" s="56"/>
      <c r="H2" s="64" t="s">
        <v>19</v>
      </c>
    </row>
    <row r="3" spans="1:9" s="1" customFormat="1" ht="24.95" customHeight="1" x14ac:dyDescent="0.2">
      <c r="A3" s="60"/>
      <c r="B3" s="6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5"/>
    </row>
    <row r="4" spans="1:9" s="1" customFormat="1" x14ac:dyDescent="0.2">
      <c r="A4" s="62"/>
      <c r="B4" s="6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76.72</v>
      </c>
      <c r="G9" s="22">
        <v>76.72</v>
      </c>
      <c r="H9" s="22">
        <f t="shared" si="1"/>
        <v>76.72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788500</v>
      </c>
      <c r="D11" s="22">
        <v>0</v>
      </c>
      <c r="E11" s="22">
        <f t="shared" si="2"/>
        <v>788500</v>
      </c>
      <c r="F11" s="22">
        <v>836524</v>
      </c>
      <c r="G11" s="22">
        <v>836524</v>
      </c>
      <c r="H11" s="22">
        <f t="shared" si="3"/>
        <v>48024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4820900</v>
      </c>
      <c r="D13" s="22">
        <v>0</v>
      </c>
      <c r="E13" s="22">
        <f t="shared" si="2"/>
        <v>4820900</v>
      </c>
      <c r="F13" s="22">
        <v>4820900</v>
      </c>
      <c r="G13" s="22">
        <v>4820900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303143.06</v>
      </c>
      <c r="E14" s="22">
        <f t="shared" ref="E14" si="4">C14+D14</f>
        <v>303143.06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5609400</v>
      </c>
      <c r="D16" s="23">
        <f t="shared" ref="D16:H16" si="6">SUM(D5:D14)</f>
        <v>303143.06</v>
      </c>
      <c r="E16" s="23">
        <f t="shared" si="6"/>
        <v>5912543.0599999996</v>
      </c>
      <c r="F16" s="23">
        <f t="shared" si="6"/>
        <v>5657500.7199999997</v>
      </c>
      <c r="G16" s="11">
        <f t="shared" si="6"/>
        <v>5657500.7199999997</v>
      </c>
      <c r="H16" s="12">
        <f t="shared" si="6"/>
        <v>48100.72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6" t="s">
        <v>23</v>
      </c>
      <c r="B18" s="67"/>
      <c r="C18" s="56" t="s">
        <v>22</v>
      </c>
      <c r="D18" s="56"/>
      <c r="E18" s="56"/>
      <c r="F18" s="56"/>
      <c r="G18" s="56"/>
      <c r="H18" s="64" t="s">
        <v>19</v>
      </c>
      <c r="I18" s="45" t="s">
        <v>46</v>
      </c>
    </row>
    <row r="19" spans="1:9" ht="22.5" x14ac:dyDescent="0.2">
      <c r="A19" s="68"/>
      <c r="B19" s="6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5"/>
      <c r="I19" s="45" t="s">
        <v>46</v>
      </c>
    </row>
    <row r="20" spans="1:9" x14ac:dyDescent="0.2">
      <c r="A20" s="70"/>
      <c r="B20" s="7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3" t="s">
        <v>48</v>
      </c>
      <c r="B31" s="54"/>
      <c r="C31" s="26">
        <f t="shared" ref="C31:H31" si="14">SUM(C32:C35)</f>
        <v>5609400</v>
      </c>
      <c r="D31" s="26">
        <f t="shared" si="14"/>
        <v>0</v>
      </c>
      <c r="E31" s="26">
        <f t="shared" si="14"/>
        <v>5609400</v>
      </c>
      <c r="F31" s="26">
        <f t="shared" si="14"/>
        <v>5657500.7199999997</v>
      </c>
      <c r="G31" s="26">
        <f t="shared" si="14"/>
        <v>5657500.7199999997</v>
      </c>
      <c r="H31" s="26">
        <f t="shared" si="14"/>
        <v>48100.72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76.72</v>
      </c>
      <c r="G33" s="25">
        <v>76.72</v>
      </c>
      <c r="H33" s="25">
        <f t="shared" ref="H33:H34" si="15">G33-C33</f>
        <v>76.72</v>
      </c>
      <c r="I33" s="45" t="s">
        <v>40</v>
      </c>
    </row>
    <row r="34" spans="1:9" x14ac:dyDescent="0.2">
      <c r="A34" s="16"/>
      <c r="B34" s="17" t="s">
        <v>32</v>
      </c>
      <c r="C34" s="25">
        <v>788500</v>
      </c>
      <c r="D34" s="25">
        <v>0</v>
      </c>
      <c r="E34" s="25">
        <f>C34+D34</f>
        <v>788500</v>
      </c>
      <c r="F34" s="25">
        <v>836524</v>
      </c>
      <c r="G34" s="25">
        <v>836524</v>
      </c>
      <c r="H34" s="25">
        <f t="shared" si="15"/>
        <v>48024</v>
      </c>
      <c r="I34" s="45" t="s">
        <v>42</v>
      </c>
    </row>
    <row r="35" spans="1:9" ht="22.5" x14ac:dyDescent="0.2">
      <c r="A35" s="16"/>
      <c r="B35" s="17" t="s">
        <v>26</v>
      </c>
      <c r="C35" s="25">
        <v>4820900</v>
      </c>
      <c r="D35" s="25">
        <v>0</v>
      </c>
      <c r="E35" s="25">
        <f>C35+D35</f>
        <v>4820900</v>
      </c>
      <c r="F35" s="25">
        <v>4820900</v>
      </c>
      <c r="G35" s="25">
        <v>4820900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303143.06</v>
      </c>
      <c r="E37" s="26">
        <f t="shared" si="17"/>
        <v>303143.06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303143.06</v>
      </c>
      <c r="E38" s="25">
        <f>C38+D38</f>
        <v>303143.06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5609400</v>
      </c>
      <c r="D39" s="23">
        <f t="shared" ref="D39:H39" si="18">SUM(D37+D31+D21)</f>
        <v>303143.06</v>
      </c>
      <c r="E39" s="23">
        <f t="shared" si="18"/>
        <v>5912543.0599999996</v>
      </c>
      <c r="F39" s="23">
        <f t="shared" si="18"/>
        <v>5657500.7199999997</v>
      </c>
      <c r="G39" s="23">
        <f t="shared" si="18"/>
        <v>5657500.7199999997</v>
      </c>
      <c r="H39" s="12">
        <f t="shared" si="18"/>
        <v>48100.72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2" t="s">
        <v>36</v>
      </c>
      <c r="C44" s="52"/>
      <c r="D44" s="52"/>
      <c r="E44" s="52"/>
      <c r="F44" s="52"/>
      <c r="G44" s="52"/>
      <c r="H44" s="52"/>
    </row>
    <row r="45" spans="1:9" x14ac:dyDescent="0.2">
      <c r="B45" s="47" t="s">
        <v>50</v>
      </c>
      <c r="C45" s="48" t="s">
        <v>51</v>
      </c>
      <c r="D45" s="46"/>
      <c r="E45" s="46"/>
    </row>
    <row r="46" spans="1:9" x14ac:dyDescent="0.2">
      <c r="B46" s="49"/>
      <c r="C46" s="50"/>
      <c r="D46" s="46"/>
      <c r="E46" s="46"/>
    </row>
    <row r="47" spans="1:9" x14ac:dyDescent="0.2">
      <c r="B47" s="49"/>
      <c r="C47" s="50"/>
      <c r="D47" s="46"/>
      <c r="E47" s="46"/>
    </row>
    <row r="48" spans="1:9" ht="22.5" customHeight="1" x14ac:dyDescent="0.2">
      <c r="B48" s="47" t="s">
        <v>52</v>
      </c>
      <c r="C48" s="51" t="s">
        <v>52</v>
      </c>
      <c r="D48" s="51"/>
      <c r="E48" s="46"/>
    </row>
    <row r="49" spans="2:4" ht="22.5" customHeight="1" x14ac:dyDescent="0.2">
      <c r="B49" s="72" t="s">
        <v>53</v>
      </c>
      <c r="C49" s="73" t="s">
        <v>53</v>
      </c>
      <c r="D49" s="73"/>
    </row>
  </sheetData>
  <sheetProtection formatCells="0" formatColumns="0" formatRows="0" insertRows="0" autoFilter="0"/>
  <mergeCells count="11">
    <mergeCell ref="C48:D48"/>
    <mergeCell ref="C49:D49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25" right="0.25" top="0.45" bottom="0.17" header="0.32" footer="0.3"/>
  <pageSetup paperSize="9" scale="81" fitToWidth="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2022-01-26T15:48:06Z</cp:lastPrinted>
  <dcterms:created xsi:type="dcterms:W3CDTF">2012-12-11T20:48:19Z</dcterms:created>
  <dcterms:modified xsi:type="dcterms:W3CDTF">2022-01-26T15:48:27Z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